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316"/>
  </bookViews>
  <sheets>
    <sheet name="F1-CIAM" sheetId="1" r:id="rId1"/>
  </sheets>
  <definedNames>
    <definedName name="_xlnm.Print_Area" localSheetId="0">'F1-CIAM'!$A$1:$O$77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D10" i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s="1"/>
  <c r="A77" i="1" l="1"/>
  <c r="B6" i="1" l="1"/>
  <c r="C76" i="1" l="1"/>
  <c r="D76" i="1"/>
  <c r="D77" i="1"/>
  <c r="C77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C75" i="1"/>
  <c r="E75" i="1" s="1"/>
  <c r="C73" i="1"/>
  <c r="C71" i="1"/>
  <c r="C69" i="1"/>
  <c r="C67" i="1"/>
  <c r="E67" i="1" s="1"/>
  <c r="C65" i="1"/>
  <c r="C63" i="1"/>
  <c r="C61" i="1"/>
  <c r="C59" i="1"/>
  <c r="E59" i="1" s="1"/>
  <c r="C57" i="1"/>
  <c r="C55" i="1"/>
  <c r="C53" i="1"/>
  <c r="C51" i="1"/>
  <c r="E51" i="1" s="1"/>
  <c r="C49" i="1"/>
  <c r="C47" i="1"/>
  <c r="C45" i="1"/>
  <c r="C43" i="1"/>
  <c r="E43" i="1" s="1"/>
  <c r="C41" i="1"/>
  <c r="C39" i="1"/>
  <c r="C37" i="1"/>
  <c r="C35" i="1"/>
  <c r="E35" i="1" s="1"/>
  <c r="D74" i="1"/>
  <c r="D66" i="1"/>
  <c r="D58" i="1"/>
  <c r="D50" i="1"/>
  <c r="D42" i="1"/>
  <c r="D34" i="1"/>
  <c r="D30" i="1"/>
  <c r="D72" i="1"/>
  <c r="D64" i="1"/>
  <c r="D56" i="1"/>
  <c r="D48" i="1"/>
  <c r="D40" i="1"/>
  <c r="C33" i="1"/>
  <c r="C29" i="1"/>
  <c r="E29" i="1" s="1"/>
  <c r="D70" i="1"/>
  <c r="D62" i="1"/>
  <c r="D54" i="1"/>
  <c r="D46" i="1"/>
  <c r="D38" i="1"/>
  <c r="D32" i="1"/>
  <c r="D28" i="1"/>
  <c r="D68" i="1"/>
  <c r="D60" i="1"/>
  <c r="D52" i="1"/>
  <c r="D44" i="1"/>
  <c r="D36" i="1"/>
  <c r="C31" i="1"/>
  <c r="C27" i="1"/>
  <c r="E27" i="1" s="1"/>
  <c r="C10" i="1"/>
  <c r="E10" i="1" s="1"/>
  <c r="E77" i="1" l="1"/>
  <c r="E33" i="1"/>
  <c r="E41" i="1"/>
  <c r="E49" i="1"/>
  <c r="E57" i="1"/>
  <c r="E65" i="1"/>
  <c r="E73" i="1"/>
  <c r="E76" i="1"/>
  <c r="E30" i="1"/>
  <c r="E38" i="1"/>
  <c r="E62" i="1"/>
  <c r="E70" i="1"/>
  <c r="E39" i="1"/>
  <c r="E47" i="1"/>
  <c r="E55" i="1"/>
  <c r="E63" i="1"/>
  <c r="E71" i="1"/>
  <c r="E28" i="1"/>
  <c r="E44" i="1"/>
  <c r="E52" i="1"/>
  <c r="E60" i="1"/>
  <c r="E48" i="1"/>
  <c r="E74" i="1"/>
  <c r="E36" i="1"/>
  <c r="E68" i="1"/>
  <c r="E46" i="1"/>
  <c r="E54" i="1"/>
  <c r="E32" i="1"/>
  <c r="E40" i="1"/>
  <c r="E56" i="1"/>
  <c r="E64" i="1"/>
  <c r="E72" i="1"/>
  <c r="E31" i="1"/>
  <c r="E37" i="1"/>
  <c r="E45" i="1"/>
  <c r="E53" i="1"/>
  <c r="E61" i="1"/>
  <c r="E69" i="1"/>
  <c r="E34" i="1"/>
  <c r="E42" i="1"/>
  <c r="E50" i="1"/>
  <c r="E58" i="1"/>
  <c r="E66" i="1"/>
  <c r="C11" i="1"/>
  <c r="D11" i="1"/>
  <c r="C21" i="1"/>
  <c r="C16" i="1"/>
  <c r="C18" i="1"/>
  <c r="D26" i="1"/>
  <c r="C25" i="1"/>
  <c r="C22" i="1"/>
  <c r="C17" i="1"/>
  <c r="D16" i="1"/>
  <c r="D21" i="1"/>
  <c r="D14" i="1"/>
  <c r="D13" i="1"/>
  <c r="C26" i="1"/>
  <c r="E26" i="1" s="1"/>
  <c r="C15" i="1"/>
  <c r="C13" i="1"/>
  <c r="C14" i="1"/>
  <c r="C24" i="1"/>
  <c r="C23" i="1"/>
  <c r="D19" i="1"/>
  <c r="D12" i="1"/>
  <c r="D20" i="1"/>
  <c r="D23" i="1"/>
  <c r="D15" i="1"/>
  <c r="D25" i="1"/>
  <c r="D22" i="1"/>
  <c r="D24" i="1"/>
  <c r="D17" i="1"/>
  <c r="C20" i="1"/>
  <c r="C19" i="1"/>
  <c r="C12" i="1"/>
  <c r="D18" i="1"/>
  <c r="E14" i="1" l="1"/>
  <c r="E19" i="1"/>
  <c r="E25" i="1"/>
  <c r="E17" i="1"/>
  <c r="E18" i="1"/>
  <c r="E15" i="1"/>
  <c r="E12" i="1"/>
  <c r="E23" i="1"/>
  <c r="E21" i="1"/>
  <c r="E24" i="1"/>
  <c r="E20" i="1"/>
  <c r="E11" i="1"/>
  <c r="E13" i="1"/>
  <c r="E22" i="1"/>
  <c r="E16" i="1"/>
</calcChain>
</file>

<file path=xl/comments1.xml><?xml version="1.0" encoding="utf-8"?>
<comments xmlns="http://schemas.openxmlformats.org/spreadsheetml/2006/main">
  <authors>
    <author>dmarek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Wpisz liczbę N (maksymalnie 134) liczbę zawodników, którzy ukończyli lot w pierwszej kolejce lotów oraz 
naciśnij ENTER i reszta kallulacji obywa się automatycznie.
 </t>
        </r>
      </text>
    </comment>
  </commentList>
</comments>
</file>

<file path=xl/sharedStrings.xml><?xml version="1.0" encoding="utf-8"?>
<sst xmlns="http://schemas.openxmlformats.org/spreadsheetml/2006/main" count="12" uniqueCount="12">
  <si>
    <t>N</t>
  </si>
  <si>
    <t>H</t>
  </si>
  <si>
    <t>P</t>
  </si>
  <si>
    <t>Zajęte miejsce</t>
  </si>
  <si>
    <t>LP</t>
  </si>
  <si>
    <t>zgodny z przepisami Kodeksu Sportowego CIAM FAI</t>
  </si>
  <si>
    <t>dla kategorii F1 Modeli Swobodnie Latających - edycja 2021</t>
  </si>
  <si>
    <t>Liczba punktów głównych</t>
  </si>
  <si>
    <t>Liczba punktów dodatkowych</t>
  </si>
  <si>
    <t>Kalkulator punktów do klasyfikacji Pucharu Polski – dla kategorii F1</t>
  </si>
  <si>
    <t>Kalkulator wersja: v1.3   Autor: Marek Dominiak</t>
  </si>
  <si>
    <t>Liczba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</si>
</sst>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u/>
      <sz val="14"/>
      <color theme="10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A8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" fontId="4" fillId="0" borderId="3" xfId="0" applyNumberFormat="1" applyFont="1" applyFill="1" applyBorder="1" applyAlignment="1" applyProtection="1">
      <alignment horizontal="right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3" fillId="0" borderId="0" xfId="1" applyFont="1" applyFill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CEA88"/>
      <color rgb="FF71864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1990420600458E-2"/>
          <c:y val="1.7628579856558128E-2"/>
          <c:w val="0.85919265661768585"/>
          <c:h val="0.93588901879471809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ltUpDiag">
              <a:fgClr>
                <a:schemeClr val="accent3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'F1-CIAM'!$E$10:$E$77</c:f>
              <c:numCache>
                <c:formatCode>0</c:formatCode>
                <c:ptCount val="68"/>
                <c:pt idx="0">
                  <c:v>555</c:v>
                </c:pt>
                <c:pt idx="1">
                  <c:v>522</c:v>
                </c:pt>
                <c:pt idx="2">
                  <c:v>499</c:v>
                </c:pt>
                <c:pt idx="3">
                  <c:v>476</c:v>
                </c:pt>
                <c:pt idx="4">
                  <c:v>454</c:v>
                </c:pt>
                <c:pt idx="5">
                  <c:v>431</c:v>
                </c:pt>
                <c:pt idx="6">
                  <c:v>408</c:v>
                </c:pt>
                <c:pt idx="7">
                  <c:v>385</c:v>
                </c:pt>
                <c:pt idx="8">
                  <c:v>363</c:v>
                </c:pt>
                <c:pt idx="9">
                  <c:v>340</c:v>
                </c:pt>
                <c:pt idx="10">
                  <c:v>317</c:v>
                </c:pt>
                <c:pt idx="11">
                  <c:v>294</c:v>
                </c:pt>
                <c:pt idx="12">
                  <c:v>272</c:v>
                </c:pt>
                <c:pt idx="13">
                  <c:v>249</c:v>
                </c:pt>
                <c:pt idx="14">
                  <c:v>226</c:v>
                </c:pt>
                <c:pt idx="15">
                  <c:v>203</c:v>
                </c:pt>
                <c:pt idx="16">
                  <c:v>181</c:v>
                </c:pt>
                <c:pt idx="17">
                  <c:v>158</c:v>
                </c:pt>
                <c:pt idx="18">
                  <c:v>135</c:v>
                </c:pt>
                <c:pt idx="19">
                  <c:v>112</c:v>
                </c:pt>
                <c:pt idx="20">
                  <c:v>90</c:v>
                </c:pt>
                <c:pt idx="21">
                  <c:v>67</c:v>
                </c:pt>
                <c:pt idx="22">
                  <c:v>44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0-4779-8598-78B20C705F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48616192"/>
        <c:axId val="48618112"/>
      </c:barChart>
      <c:catAx>
        <c:axId val="4861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P</a:t>
                </a:r>
                <a:r>
                  <a:rPr lang="pl-PL" sz="1400" baseline="0"/>
                  <a:t> - ZAJĘTE</a:t>
                </a:r>
                <a:r>
                  <a:rPr lang="pl-PL" sz="1400"/>
                  <a:t> MIEJSCE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5.9211443745711516E-4"/>
              <c:y val="0.412582405870308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618112"/>
        <c:crosses val="autoZero"/>
        <c:auto val="1"/>
        <c:lblAlgn val="ctr"/>
        <c:lblOffset val="100"/>
        <c:noMultiLvlLbl val="0"/>
      </c:catAx>
      <c:valAx>
        <c:axId val="4861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LP - LICZBA  PUNKTÓW 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20107554055159213"/>
              <c:y val="0.97797997126073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61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2069</xdr:rowOff>
    </xdr:from>
    <xdr:to>
      <xdr:col>14</xdr:col>
      <xdr:colOff>1228725</xdr:colOff>
      <xdr:row>76</xdr:row>
      <xdr:rowOff>157370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405847</xdr:colOff>
      <xdr:row>7</xdr:row>
      <xdr:rowOff>1</xdr:rowOff>
    </xdr:from>
    <xdr:to>
      <xdr:col>14</xdr:col>
      <xdr:colOff>1228724</xdr:colOff>
      <xdr:row>9</xdr:row>
      <xdr:rowOff>11206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B24F384-3AFB-4EEB-B5E9-09B9ECC3FF53}"/>
            </a:ext>
          </a:extLst>
        </xdr:cNvPr>
        <xdr:cNvSpPr txBox="1"/>
      </xdr:nvSpPr>
      <xdr:spPr>
        <a:xfrm>
          <a:off x="3084053" y="2330825"/>
          <a:ext cx="6806818" cy="123264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lang="pl-PL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UWAGI:</a:t>
          </a:r>
        </a:p>
        <a:p>
          <a:pPr lvl="0" algn="l"/>
          <a:r>
            <a:rPr lang="pl-PL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      Liczba</a:t>
          </a:r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zawodników, którzy ukończyli lot w I kolejce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      M</a:t>
          </a:r>
          <a:r>
            <a:rPr lang="pl-PL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iejsce na liście zawodników, którzy ukończyli lot w I kolejce</a:t>
          </a:r>
          <a:endParaRPr lang="pl-PL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r>
            <a:rPr lang="pl-PL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      Liczba zawodników, którzy otrzymują</a:t>
          </a:r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punkty (N/2 zaokraglone w górę do liczby całkowitej)</a:t>
          </a:r>
        </a:p>
        <a:p>
          <a:pPr lvl="0" algn="l"/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LP    Liczba punktów do klasyfikacji PP. </a:t>
          </a:r>
          <a:b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pl-PL" sz="1100" b="0">
              <a:latin typeface="Arial" panose="020B0604020202020204" pitchFamily="34" charset="0"/>
              <a:cs typeface="Arial" panose="020B0604020202020204" pitchFamily="34" charset="0"/>
            </a:rPr>
            <a:t>Liczbę punktów określa wzór:   LP=</a:t>
          </a:r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500*{1-(P-1)/H}</a:t>
          </a:r>
          <a:b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Zwyciezca otrzymuje dodatkowo: 0,25*(N-P) punktów</a:t>
          </a:r>
          <a:endParaRPr lang="pl-PL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140804</xdr:colOff>
      <xdr:row>0</xdr:row>
      <xdr:rowOff>0</xdr:rowOff>
    </xdr:from>
    <xdr:to>
      <xdr:col>13</xdr:col>
      <xdr:colOff>367747</xdr:colOff>
      <xdr:row>0</xdr:row>
      <xdr:rowOff>970331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AF4F555E-7824-44DA-BFAC-8E7A4530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21" y="0"/>
          <a:ext cx="6670813" cy="970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delarstwo.aeroklub-polski.pl/wp-content/uploads/2021/07/ks4_tom_f1_modele_swobodnie_latajace_21_aneks1_zasady_pucharu_swiata_R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9"/>
  <sheetViews>
    <sheetView showGridLines="0" tabSelected="1" view="pageLayout" zoomScale="85" zoomScaleNormal="145" zoomScaleSheetLayoutView="115" zoomScalePageLayoutView="85" workbookViewId="0">
      <selection activeCell="A4" sqref="A4:O4"/>
    </sheetView>
  </sheetViews>
  <sheetFormatPr defaultColWidth="9.109375" defaultRowHeight="13.2" x14ac:dyDescent="0.25"/>
  <cols>
    <col min="1" max="1" width="8.109375" style="4" customWidth="1"/>
    <col min="2" max="2" width="6.5546875" style="4" customWidth="1"/>
    <col min="3" max="3" width="6.109375" style="4" customWidth="1"/>
    <col min="4" max="4" width="5.44140625" style="4" customWidth="1"/>
    <col min="5" max="5" width="10.44140625" style="4" customWidth="1"/>
    <col min="6" max="6" width="5.5546875" style="4" customWidth="1"/>
    <col min="7" max="7" width="10.5546875" style="4" customWidth="1"/>
    <col min="8" max="8" width="10.44140625" style="4" customWidth="1"/>
    <col min="9" max="11" width="9.109375" style="4"/>
    <col min="12" max="14" width="9.109375" style="4" customWidth="1"/>
    <col min="15" max="15" width="17.88671875" style="4" customWidth="1"/>
    <col min="16" max="16" width="24.109375" style="4" customWidth="1"/>
    <col min="17" max="16384" width="9.109375" style="4"/>
  </cols>
  <sheetData>
    <row r="1" spans="1:16" ht="84.75" customHeight="1" x14ac:dyDescent="0.25"/>
    <row r="2" spans="1:16" ht="21" customHeight="1" x14ac:dyDescent="0.4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7.399999999999999" x14ac:dyDescent="0.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7.399999999999999" x14ac:dyDescent="0.3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ht="19.5" customHeight="1" x14ac:dyDescent="0.25">
      <c r="A5" s="23" t="s">
        <v>0</v>
      </c>
      <c r="B5" s="34">
        <v>45</v>
      </c>
      <c r="C5" s="37"/>
      <c r="D5" s="21"/>
      <c r="E5" s="14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s="7" customFormat="1" ht="19.5" customHeight="1" x14ac:dyDescent="0.3">
      <c r="A6" s="35" t="s">
        <v>1</v>
      </c>
      <c r="B6" s="36">
        <f>ROUNDUP((0.5*$B$5), 0)</f>
        <v>23</v>
      </c>
      <c r="C6" s="20"/>
      <c r="D6" s="20"/>
      <c r="E6" s="18"/>
      <c r="F6" s="17"/>
      <c r="G6" s="39" t="s">
        <v>10</v>
      </c>
      <c r="H6" s="39"/>
      <c r="I6" s="39"/>
      <c r="J6" s="39"/>
      <c r="K6" s="39"/>
      <c r="L6" s="39"/>
      <c r="M6" s="39"/>
      <c r="N6" s="39"/>
      <c r="O6" s="39"/>
    </row>
    <row r="7" spans="1:16" ht="3.75" customHeight="1" x14ac:dyDescent="0.25">
      <c r="A7" s="25"/>
      <c r="B7" s="26"/>
      <c r="C7" s="26"/>
      <c r="D7" s="26"/>
      <c r="E7" s="2"/>
      <c r="G7" s="3"/>
      <c r="N7" s="11"/>
      <c r="O7" s="11"/>
    </row>
    <row r="8" spans="1:16" s="32" customFormat="1" ht="79.5" customHeight="1" x14ac:dyDescent="0.2">
      <c r="A8" s="29" t="s">
        <v>3</v>
      </c>
      <c r="B8" s="30"/>
      <c r="C8" s="31" t="s">
        <v>7</v>
      </c>
      <c r="D8" s="31" t="s">
        <v>8</v>
      </c>
      <c r="E8" s="29" t="s">
        <v>11</v>
      </c>
      <c r="N8" s="33"/>
      <c r="O8" s="33"/>
    </row>
    <row r="9" spans="1:16" ht="16.5" customHeight="1" x14ac:dyDescent="0.25">
      <c r="A9" s="23" t="s">
        <v>2</v>
      </c>
      <c r="B9" s="27"/>
      <c r="C9" s="23"/>
      <c r="D9" s="23"/>
      <c r="E9" s="23" t="s">
        <v>4</v>
      </c>
      <c r="G9" s="38"/>
      <c r="H9" s="38"/>
      <c r="I9" s="38"/>
      <c r="J9" s="38"/>
      <c r="K9" s="38"/>
      <c r="L9" s="38"/>
      <c r="M9" s="38"/>
      <c r="N9" s="38"/>
      <c r="O9" s="38"/>
    </row>
    <row r="10" spans="1:16" ht="14.1" customHeight="1" x14ac:dyDescent="0.25">
      <c r="A10" s="22">
        <v>1</v>
      </c>
      <c r="B10" s="19"/>
      <c r="C10" s="12">
        <f>ROUNDUP(500*(1-($A10-1)/$B$6), 0)</f>
        <v>500</v>
      </c>
      <c r="D10" s="28">
        <f xml:space="preserve"> ROUNDUP(1.25*($B$5-A10),0)</f>
        <v>55</v>
      </c>
      <c r="E10" s="12">
        <f>IF(A10&lt;&gt;"",SUM(C10:D10),"")</f>
        <v>555</v>
      </c>
      <c r="N10" s="11"/>
      <c r="O10" s="11"/>
    </row>
    <row r="11" spans="1:16" ht="14.1" customHeight="1" x14ac:dyDescent="0.25">
      <c r="A11" s="13">
        <f t="shared" ref="A11:A42" si="0">IF(A10&lt;&gt;"",IF((A10+1)&lt;=$B$5,A10+1,""),"")</f>
        <v>2</v>
      </c>
      <c r="B11" s="19"/>
      <c r="C11" s="12">
        <f>IF(A11&lt;&gt;"",IF(A11&lt;=$B$6,ROUNDUP(500*(1-($A11-1)/$B$6), 0),0),"")</f>
        <v>479</v>
      </c>
      <c r="D11" s="12">
        <f>IF(A11&lt;&gt;"",IF(A11&lt;=$B$6,ROUNDUP(($B$5-A11), 0),0),"")</f>
        <v>43</v>
      </c>
      <c r="E11" s="12">
        <f t="shared" ref="E11:E74" si="1">IF(A11&lt;&gt;"",SUM(C11:D11),"")</f>
        <v>522</v>
      </c>
      <c r="F11" s="24"/>
      <c r="N11" s="11"/>
      <c r="O11" s="11"/>
    </row>
    <row r="12" spans="1:16" ht="14.1" customHeight="1" x14ac:dyDescent="0.25">
      <c r="A12" s="13">
        <f t="shared" si="0"/>
        <v>3</v>
      </c>
      <c r="B12" s="19"/>
      <c r="C12" s="12">
        <f t="shared" ref="C12" si="2">IF(A12&lt;&gt;"",IF(A12&lt;=$B$6,ROUNDUP(500*(1-($A12-1)/$B$6), 0),0),"")</f>
        <v>457</v>
      </c>
      <c r="D12" s="12">
        <f>IF(A12&lt;&gt;"",IF(A12&lt;=$B$6,ROUNDUP(($B$5-A12), 0),0),"")</f>
        <v>42</v>
      </c>
      <c r="E12" s="12">
        <f t="shared" si="1"/>
        <v>499</v>
      </c>
      <c r="F12" s="15"/>
      <c r="N12" s="11"/>
      <c r="O12" s="11"/>
    </row>
    <row r="13" spans="1:16" ht="14.1" customHeight="1" x14ac:dyDescent="0.25">
      <c r="A13" s="13">
        <f t="shared" si="0"/>
        <v>4</v>
      </c>
      <c r="B13" s="19"/>
      <c r="C13" s="12">
        <f t="shared" ref="C13:C75" si="3">IF(A13&lt;&gt;"",IF(A13&lt;=$B$6,ROUNDUP(500*(1-($A13-1)/$B$6), 0),0),"")</f>
        <v>435</v>
      </c>
      <c r="D13" s="12">
        <f t="shared" ref="D13:D75" si="4">IF(A13&lt;&gt;"",IF(A13&lt;=$B$6,ROUNDUP(($B$5-A13), 0),0),"")</f>
        <v>41</v>
      </c>
      <c r="E13" s="12">
        <f t="shared" si="1"/>
        <v>476</v>
      </c>
      <c r="F13" s="15"/>
      <c r="N13" s="11"/>
      <c r="O13" s="11"/>
    </row>
    <row r="14" spans="1:16" ht="14.1" customHeight="1" x14ac:dyDescent="0.25">
      <c r="A14" s="13">
        <f t="shared" si="0"/>
        <v>5</v>
      </c>
      <c r="B14" s="19"/>
      <c r="C14" s="12">
        <f t="shared" si="3"/>
        <v>414</v>
      </c>
      <c r="D14" s="12">
        <f t="shared" si="4"/>
        <v>40</v>
      </c>
      <c r="E14" s="12">
        <f t="shared" si="1"/>
        <v>454</v>
      </c>
      <c r="F14" s="15"/>
      <c r="N14" s="11"/>
      <c r="O14" s="11"/>
    </row>
    <row r="15" spans="1:16" ht="14.1" customHeight="1" x14ac:dyDescent="0.25">
      <c r="A15" s="13">
        <f t="shared" si="0"/>
        <v>6</v>
      </c>
      <c r="B15" s="19"/>
      <c r="C15" s="12">
        <f t="shared" si="3"/>
        <v>392</v>
      </c>
      <c r="D15" s="12">
        <f t="shared" si="4"/>
        <v>39</v>
      </c>
      <c r="E15" s="12">
        <f t="shared" si="1"/>
        <v>431</v>
      </c>
      <c r="F15" s="15"/>
      <c r="N15" s="11"/>
      <c r="O15" s="11"/>
    </row>
    <row r="16" spans="1:16" ht="14.1" customHeight="1" x14ac:dyDescent="0.25">
      <c r="A16" s="13">
        <f t="shared" si="0"/>
        <v>7</v>
      </c>
      <c r="B16" s="19"/>
      <c r="C16" s="12">
        <f t="shared" si="3"/>
        <v>370</v>
      </c>
      <c r="D16" s="12">
        <f t="shared" si="4"/>
        <v>38</v>
      </c>
      <c r="E16" s="12">
        <f t="shared" si="1"/>
        <v>408</v>
      </c>
      <c r="F16" s="15"/>
      <c r="N16" s="11"/>
      <c r="O16" s="11"/>
    </row>
    <row r="17" spans="1:15" ht="14.1" customHeight="1" x14ac:dyDescent="0.25">
      <c r="A17" s="13">
        <f t="shared" si="0"/>
        <v>8</v>
      </c>
      <c r="B17" s="19"/>
      <c r="C17" s="12">
        <f t="shared" si="3"/>
        <v>348</v>
      </c>
      <c r="D17" s="12">
        <f t="shared" si="4"/>
        <v>37</v>
      </c>
      <c r="E17" s="12">
        <f t="shared" si="1"/>
        <v>385</v>
      </c>
      <c r="F17" s="15"/>
      <c r="N17" s="11"/>
      <c r="O17" s="11"/>
    </row>
    <row r="18" spans="1:15" ht="14.1" customHeight="1" x14ac:dyDescent="0.25">
      <c r="A18" s="13">
        <f t="shared" si="0"/>
        <v>9</v>
      </c>
      <c r="B18" s="19"/>
      <c r="C18" s="12">
        <f t="shared" si="3"/>
        <v>327</v>
      </c>
      <c r="D18" s="12">
        <f t="shared" si="4"/>
        <v>36</v>
      </c>
      <c r="E18" s="12">
        <f t="shared" si="1"/>
        <v>363</v>
      </c>
      <c r="F18" s="15"/>
      <c r="N18" s="11"/>
      <c r="O18" s="11"/>
    </row>
    <row r="19" spans="1:15" ht="14.1" customHeight="1" x14ac:dyDescent="0.25">
      <c r="A19" s="13">
        <f t="shared" si="0"/>
        <v>10</v>
      </c>
      <c r="B19" s="19"/>
      <c r="C19" s="12">
        <f t="shared" si="3"/>
        <v>305</v>
      </c>
      <c r="D19" s="12">
        <f t="shared" si="4"/>
        <v>35</v>
      </c>
      <c r="E19" s="12">
        <f t="shared" si="1"/>
        <v>340</v>
      </c>
      <c r="F19" s="15"/>
      <c r="N19" s="11"/>
      <c r="O19" s="11"/>
    </row>
    <row r="20" spans="1:15" ht="14.1" customHeight="1" x14ac:dyDescent="0.25">
      <c r="A20" s="13">
        <f t="shared" si="0"/>
        <v>11</v>
      </c>
      <c r="B20" s="19"/>
      <c r="C20" s="12">
        <f t="shared" si="3"/>
        <v>283</v>
      </c>
      <c r="D20" s="12">
        <f t="shared" si="4"/>
        <v>34</v>
      </c>
      <c r="E20" s="12">
        <f t="shared" si="1"/>
        <v>317</v>
      </c>
      <c r="F20" s="15"/>
      <c r="N20" s="11"/>
      <c r="O20" s="11"/>
    </row>
    <row r="21" spans="1:15" ht="14.1" customHeight="1" x14ac:dyDescent="0.25">
      <c r="A21" s="13">
        <f t="shared" si="0"/>
        <v>12</v>
      </c>
      <c r="B21" s="19"/>
      <c r="C21" s="12">
        <f t="shared" si="3"/>
        <v>261</v>
      </c>
      <c r="D21" s="12">
        <f t="shared" si="4"/>
        <v>33</v>
      </c>
      <c r="E21" s="12">
        <f t="shared" si="1"/>
        <v>294</v>
      </c>
      <c r="F21" s="15"/>
      <c r="N21" s="11"/>
      <c r="O21" s="11"/>
    </row>
    <row r="22" spans="1:15" ht="14.1" customHeight="1" x14ac:dyDescent="0.25">
      <c r="A22" s="13">
        <f t="shared" si="0"/>
        <v>13</v>
      </c>
      <c r="B22" s="19"/>
      <c r="C22" s="12">
        <f t="shared" si="3"/>
        <v>240</v>
      </c>
      <c r="D22" s="12">
        <f t="shared" si="4"/>
        <v>32</v>
      </c>
      <c r="E22" s="12">
        <f t="shared" si="1"/>
        <v>272</v>
      </c>
      <c r="F22" s="15"/>
      <c r="N22" s="11"/>
      <c r="O22" s="11"/>
    </row>
    <row r="23" spans="1:15" ht="14.1" customHeight="1" x14ac:dyDescent="0.25">
      <c r="A23" s="13">
        <f t="shared" si="0"/>
        <v>14</v>
      </c>
      <c r="B23" s="19"/>
      <c r="C23" s="12">
        <f t="shared" si="3"/>
        <v>218</v>
      </c>
      <c r="D23" s="12">
        <f t="shared" si="4"/>
        <v>31</v>
      </c>
      <c r="E23" s="12">
        <f t="shared" si="1"/>
        <v>249</v>
      </c>
      <c r="F23" s="15"/>
      <c r="N23" s="11"/>
      <c r="O23" s="11"/>
    </row>
    <row r="24" spans="1:15" ht="14.1" customHeight="1" x14ac:dyDescent="0.25">
      <c r="A24" s="13">
        <f t="shared" si="0"/>
        <v>15</v>
      </c>
      <c r="B24" s="19"/>
      <c r="C24" s="12">
        <f t="shared" si="3"/>
        <v>196</v>
      </c>
      <c r="D24" s="12">
        <f t="shared" si="4"/>
        <v>30</v>
      </c>
      <c r="E24" s="12">
        <f t="shared" si="1"/>
        <v>226</v>
      </c>
      <c r="F24" s="15"/>
      <c r="N24" s="11"/>
      <c r="O24" s="11"/>
    </row>
    <row r="25" spans="1:15" ht="14.1" customHeight="1" x14ac:dyDescent="0.25">
      <c r="A25" s="13">
        <f t="shared" si="0"/>
        <v>16</v>
      </c>
      <c r="B25" s="19"/>
      <c r="C25" s="12">
        <f t="shared" si="3"/>
        <v>174</v>
      </c>
      <c r="D25" s="12">
        <f t="shared" si="4"/>
        <v>29</v>
      </c>
      <c r="E25" s="12">
        <f t="shared" si="1"/>
        <v>203</v>
      </c>
      <c r="F25" s="15"/>
      <c r="N25" s="11"/>
      <c r="O25" s="11"/>
    </row>
    <row r="26" spans="1:15" ht="14.1" customHeight="1" x14ac:dyDescent="0.25">
      <c r="A26" s="13">
        <f t="shared" si="0"/>
        <v>17</v>
      </c>
      <c r="B26" s="19"/>
      <c r="C26" s="12">
        <f t="shared" si="3"/>
        <v>153</v>
      </c>
      <c r="D26" s="12">
        <f t="shared" si="4"/>
        <v>28</v>
      </c>
      <c r="E26" s="12">
        <f t="shared" si="1"/>
        <v>181</v>
      </c>
      <c r="F26" s="15"/>
      <c r="N26" s="11"/>
      <c r="O26" s="11"/>
    </row>
    <row r="27" spans="1:15" ht="14.1" customHeight="1" x14ac:dyDescent="0.25">
      <c r="A27" s="13">
        <f t="shared" si="0"/>
        <v>18</v>
      </c>
      <c r="B27" s="19"/>
      <c r="C27" s="12">
        <f t="shared" si="3"/>
        <v>131</v>
      </c>
      <c r="D27" s="12">
        <f t="shared" si="4"/>
        <v>27</v>
      </c>
      <c r="E27" s="12">
        <f t="shared" si="1"/>
        <v>158</v>
      </c>
      <c r="F27" s="15"/>
      <c r="N27" s="11"/>
      <c r="O27" s="11"/>
    </row>
    <row r="28" spans="1:15" ht="14.1" customHeight="1" x14ac:dyDescent="0.25">
      <c r="A28" s="13">
        <f t="shared" si="0"/>
        <v>19</v>
      </c>
      <c r="B28" s="19"/>
      <c r="C28" s="12">
        <f t="shared" si="3"/>
        <v>109</v>
      </c>
      <c r="D28" s="12">
        <f t="shared" si="4"/>
        <v>26</v>
      </c>
      <c r="E28" s="12">
        <f t="shared" si="1"/>
        <v>135</v>
      </c>
      <c r="F28" s="15"/>
      <c r="N28" s="11"/>
      <c r="O28" s="11"/>
    </row>
    <row r="29" spans="1:15" ht="14.1" customHeight="1" x14ac:dyDescent="0.25">
      <c r="A29" s="13">
        <f t="shared" si="0"/>
        <v>20</v>
      </c>
      <c r="B29" s="19"/>
      <c r="C29" s="12">
        <f t="shared" si="3"/>
        <v>87</v>
      </c>
      <c r="D29" s="12">
        <f t="shared" si="4"/>
        <v>25</v>
      </c>
      <c r="E29" s="12">
        <f t="shared" si="1"/>
        <v>112</v>
      </c>
      <c r="F29" s="15"/>
      <c r="N29" s="11"/>
      <c r="O29" s="11"/>
    </row>
    <row r="30" spans="1:15" ht="14.1" customHeight="1" x14ac:dyDescent="0.25">
      <c r="A30" s="13">
        <f t="shared" si="0"/>
        <v>21</v>
      </c>
      <c r="B30" s="19"/>
      <c r="C30" s="12">
        <f t="shared" si="3"/>
        <v>66</v>
      </c>
      <c r="D30" s="12">
        <f t="shared" si="4"/>
        <v>24</v>
      </c>
      <c r="E30" s="12">
        <f t="shared" si="1"/>
        <v>90</v>
      </c>
      <c r="F30" s="15"/>
      <c r="N30" s="11"/>
      <c r="O30" s="11"/>
    </row>
    <row r="31" spans="1:15" ht="14.1" customHeight="1" x14ac:dyDescent="0.25">
      <c r="A31" s="13">
        <f t="shared" si="0"/>
        <v>22</v>
      </c>
      <c r="B31" s="19"/>
      <c r="C31" s="12">
        <f t="shared" si="3"/>
        <v>44</v>
      </c>
      <c r="D31" s="12">
        <f t="shared" si="4"/>
        <v>23</v>
      </c>
      <c r="E31" s="12">
        <f t="shared" si="1"/>
        <v>67</v>
      </c>
      <c r="F31" s="15"/>
      <c r="N31" s="11"/>
      <c r="O31" s="11"/>
    </row>
    <row r="32" spans="1:15" ht="14.1" customHeight="1" x14ac:dyDescent="0.25">
      <c r="A32" s="13">
        <f t="shared" si="0"/>
        <v>23</v>
      </c>
      <c r="B32" s="19"/>
      <c r="C32" s="12">
        <f t="shared" si="3"/>
        <v>22</v>
      </c>
      <c r="D32" s="12">
        <f t="shared" si="4"/>
        <v>22</v>
      </c>
      <c r="E32" s="12">
        <f t="shared" si="1"/>
        <v>44</v>
      </c>
      <c r="F32" s="15"/>
      <c r="N32" s="11"/>
      <c r="O32" s="11"/>
    </row>
    <row r="33" spans="1:15" ht="14.1" customHeight="1" x14ac:dyDescent="0.25">
      <c r="A33" s="13">
        <f t="shared" si="0"/>
        <v>24</v>
      </c>
      <c r="B33" s="19"/>
      <c r="C33" s="12">
        <f t="shared" si="3"/>
        <v>0</v>
      </c>
      <c r="D33" s="12">
        <f t="shared" si="4"/>
        <v>0</v>
      </c>
      <c r="E33" s="12">
        <f t="shared" si="1"/>
        <v>0</v>
      </c>
      <c r="F33" s="15"/>
      <c r="N33" s="11"/>
      <c r="O33" s="11"/>
    </row>
    <row r="34" spans="1:15" ht="14.1" customHeight="1" x14ac:dyDescent="0.25">
      <c r="A34" s="13">
        <f t="shared" si="0"/>
        <v>25</v>
      </c>
      <c r="B34" s="19"/>
      <c r="C34" s="12">
        <f t="shared" si="3"/>
        <v>0</v>
      </c>
      <c r="D34" s="12">
        <f t="shared" si="4"/>
        <v>0</v>
      </c>
      <c r="E34" s="12">
        <f t="shared" si="1"/>
        <v>0</v>
      </c>
      <c r="F34" s="15"/>
      <c r="N34" s="11"/>
      <c r="O34" s="11"/>
    </row>
    <row r="35" spans="1:15" ht="14.1" customHeight="1" x14ac:dyDescent="0.25">
      <c r="A35" s="13">
        <f t="shared" si="0"/>
        <v>26</v>
      </c>
      <c r="B35" s="19"/>
      <c r="C35" s="12">
        <f t="shared" si="3"/>
        <v>0</v>
      </c>
      <c r="D35" s="12">
        <f t="shared" si="4"/>
        <v>0</v>
      </c>
      <c r="E35" s="12">
        <f t="shared" si="1"/>
        <v>0</v>
      </c>
      <c r="F35" s="15"/>
      <c r="N35" s="11"/>
      <c r="O35" s="11"/>
    </row>
    <row r="36" spans="1:15" ht="14.1" customHeight="1" x14ac:dyDescent="0.25">
      <c r="A36" s="13">
        <f t="shared" si="0"/>
        <v>27</v>
      </c>
      <c r="B36" s="19"/>
      <c r="C36" s="12">
        <f t="shared" si="3"/>
        <v>0</v>
      </c>
      <c r="D36" s="12">
        <f t="shared" si="4"/>
        <v>0</v>
      </c>
      <c r="E36" s="12">
        <f t="shared" si="1"/>
        <v>0</v>
      </c>
      <c r="F36" s="15"/>
      <c r="N36" s="11"/>
      <c r="O36" s="11"/>
    </row>
    <row r="37" spans="1:15" ht="14.1" customHeight="1" x14ac:dyDescent="0.25">
      <c r="A37" s="13">
        <f t="shared" si="0"/>
        <v>28</v>
      </c>
      <c r="B37" s="19"/>
      <c r="C37" s="12">
        <f t="shared" si="3"/>
        <v>0</v>
      </c>
      <c r="D37" s="12">
        <f t="shared" si="4"/>
        <v>0</v>
      </c>
      <c r="E37" s="12">
        <f t="shared" si="1"/>
        <v>0</v>
      </c>
      <c r="F37" s="16"/>
      <c r="N37" s="11"/>
      <c r="O37" s="11"/>
    </row>
    <row r="38" spans="1:15" ht="14.1" customHeight="1" x14ac:dyDescent="0.25">
      <c r="A38" s="13">
        <f t="shared" si="0"/>
        <v>29</v>
      </c>
      <c r="B38" s="19"/>
      <c r="C38" s="12">
        <f t="shared" si="3"/>
        <v>0</v>
      </c>
      <c r="D38" s="12">
        <f t="shared" si="4"/>
        <v>0</v>
      </c>
      <c r="E38" s="12">
        <f t="shared" si="1"/>
        <v>0</v>
      </c>
      <c r="F38" s="15"/>
      <c r="N38" s="11"/>
      <c r="O38" s="11"/>
    </row>
    <row r="39" spans="1:15" ht="14.1" customHeight="1" x14ac:dyDescent="0.25">
      <c r="A39" s="13">
        <f t="shared" si="0"/>
        <v>30</v>
      </c>
      <c r="B39" s="19"/>
      <c r="C39" s="12">
        <f t="shared" si="3"/>
        <v>0</v>
      </c>
      <c r="D39" s="12">
        <f t="shared" si="4"/>
        <v>0</v>
      </c>
      <c r="E39" s="12">
        <f t="shared" si="1"/>
        <v>0</v>
      </c>
      <c r="F39" s="15"/>
      <c r="N39" s="11"/>
      <c r="O39" s="11"/>
    </row>
    <row r="40" spans="1:15" ht="14.1" customHeight="1" x14ac:dyDescent="0.25">
      <c r="A40" s="13">
        <f t="shared" si="0"/>
        <v>31</v>
      </c>
      <c r="B40" s="19"/>
      <c r="C40" s="12">
        <f t="shared" si="3"/>
        <v>0</v>
      </c>
      <c r="D40" s="12">
        <f t="shared" si="4"/>
        <v>0</v>
      </c>
      <c r="E40" s="12">
        <f t="shared" si="1"/>
        <v>0</v>
      </c>
      <c r="F40" s="15"/>
      <c r="H40" s="1"/>
      <c r="N40" s="11"/>
      <c r="O40" s="11"/>
    </row>
    <row r="41" spans="1:15" ht="14.1" customHeight="1" x14ac:dyDescent="0.25">
      <c r="A41" s="13">
        <f t="shared" si="0"/>
        <v>32</v>
      </c>
      <c r="B41" s="19"/>
      <c r="C41" s="12">
        <f t="shared" si="3"/>
        <v>0</v>
      </c>
      <c r="D41" s="12">
        <f t="shared" si="4"/>
        <v>0</v>
      </c>
      <c r="E41" s="12">
        <f t="shared" si="1"/>
        <v>0</v>
      </c>
      <c r="F41" s="15"/>
      <c r="G41" s="1"/>
      <c r="I41" s="1"/>
      <c r="N41" s="11"/>
      <c r="O41" s="11"/>
    </row>
    <row r="42" spans="1:15" ht="14.1" customHeight="1" x14ac:dyDescent="0.25">
      <c r="A42" s="13">
        <f t="shared" si="0"/>
        <v>33</v>
      </c>
      <c r="B42" s="19"/>
      <c r="C42" s="12">
        <f t="shared" si="3"/>
        <v>0</v>
      </c>
      <c r="D42" s="12">
        <f t="shared" si="4"/>
        <v>0</v>
      </c>
      <c r="E42" s="12">
        <f t="shared" si="1"/>
        <v>0</v>
      </c>
      <c r="F42" s="15"/>
      <c r="H42" s="1"/>
      <c r="N42" s="11"/>
      <c r="O42" s="11"/>
    </row>
    <row r="43" spans="1:15" ht="14.1" customHeight="1" x14ac:dyDescent="0.25">
      <c r="A43" s="13">
        <f t="shared" ref="A43:A77" si="5">IF(A42&lt;&gt;"",IF((A42+1)&lt;=$B$5,A42+1,""),"")</f>
        <v>34</v>
      </c>
      <c r="B43" s="19"/>
      <c r="C43" s="12">
        <f t="shared" si="3"/>
        <v>0</v>
      </c>
      <c r="D43" s="12">
        <f t="shared" si="4"/>
        <v>0</v>
      </c>
      <c r="E43" s="12">
        <f t="shared" si="1"/>
        <v>0</v>
      </c>
      <c r="F43" s="15"/>
      <c r="G43" s="1"/>
      <c r="I43" s="1"/>
      <c r="N43" s="11"/>
      <c r="O43" s="11"/>
    </row>
    <row r="44" spans="1:15" ht="14.1" customHeight="1" x14ac:dyDescent="0.25">
      <c r="A44" s="13">
        <f t="shared" si="5"/>
        <v>35</v>
      </c>
      <c r="B44" s="19"/>
      <c r="C44" s="12">
        <f t="shared" si="3"/>
        <v>0</v>
      </c>
      <c r="D44" s="12">
        <f t="shared" si="4"/>
        <v>0</v>
      </c>
      <c r="E44" s="12">
        <f t="shared" si="1"/>
        <v>0</v>
      </c>
      <c r="F44" s="15"/>
      <c r="N44" s="11"/>
      <c r="O44" s="11"/>
    </row>
    <row r="45" spans="1:15" ht="14.1" customHeight="1" x14ac:dyDescent="0.25">
      <c r="A45" s="13">
        <f t="shared" si="5"/>
        <v>36</v>
      </c>
      <c r="B45" s="19"/>
      <c r="C45" s="12">
        <f t="shared" si="3"/>
        <v>0</v>
      </c>
      <c r="D45" s="12">
        <f t="shared" si="4"/>
        <v>0</v>
      </c>
      <c r="E45" s="12">
        <f t="shared" si="1"/>
        <v>0</v>
      </c>
      <c r="F45" s="15"/>
      <c r="N45" s="11"/>
      <c r="O45" s="11"/>
    </row>
    <row r="46" spans="1:15" ht="14.1" customHeight="1" x14ac:dyDescent="0.25">
      <c r="A46" s="13">
        <f t="shared" si="5"/>
        <v>37</v>
      </c>
      <c r="B46" s="19"/>
      <c r="C46" s="12">
        <f t="shared" si="3"/>
        <v>0</v>
      </c>
      <c r="D46" s="12">
        <f t="shared" si="4"/>
        <v>0</v>
      </c>
      <c r="E46" s="12">
        <f t="shared" si="1"/>
        <v>0</v>
      </c>
      <c r="F46" s="15"/>
      <c r="N46" s="11"/>
      <c r="O46" s="11"/>
    </row>
    <row r="47" spans="1:15" ht="14.1" customHeight="1" x14ac:dyDescent="0.25">
      <c r="A47" s="13">
        <f t="shared" si="5"/>
        <v>38</v>
      </c>
      <c r="B47" s="19"/>
      <c r="C47" s="12">
        <f t="shared" si="3"/>
        <v>0</v>
      </c>
      <c r="D47" s="12">
        <f t="shared" si="4"/>
        <v>0</v>
      </c>
      <c r="E47" s="12">
        <f t="shared" si="1"/>
        <v>0</v>
      </c>
      <c r="F47" s="15"/>
      <c r="N47" s="11"/>
      <c r="O47" s="11"/>
    </row>
    <row r="48" spans="1:15" ht="14.1" customHeight="1" x14ac:dyDescent="0.25">
      <c r="A48" s="13">
        <f t="shared" si="5"/>
        <v>39</v>
      </c>
      <c r="B48" s="19"/>
      <c r="C48" s="12">
        <f t="shared" si="3"/>
        <v>0</v>
      </c>
      <c r="D48" s="12">
        <f t="shared" si="4"/>
        <v>0</v>
      </c>
      <c r="E48" s="12">
        <f t="shared" si="1"/>
        <v>0</v>
      </c>
      <c r="F48" s="15"/>
      <c r="N48" s="11"/>
      <c r="O48" s="11"/>
    </row>
    <row r="49" spans="1:15" ht="14.1" customHeight="1" x14ac:dyDescent="0.25">
      <c r="A49" s="13">
        <f t="shared" si="5"/>
        <v>40</v>
      </c>
      <c r="B49" s="19"/>
      <c r="C49" s="12">
        <f t="shared" si="3"/>
        <v>0</v>
      </c>
      <c r="D49" s="12">
        <f t="shared" si="4"/>
        <v>0</v>
      </c>
      <c r="E49" s="12">
        <f t="shared" si="1"/>
        <v>0</v>
      </c>
      <c r="F49" s="15"/>
      <c r="N49" s="11"/>
      <c r="O49" s="11"/>
    </row>
    <row r="50" spans="1:15" ht="14.1" customHeight="1" x14ac:dyDescent="0.25">
      <c r="A50" s="13">
        <f t="shared" si="5"/>
        <v>41</v>
      </c>
      <c r="B50" s="19"/>
      <c r="C50" s="12">
        <f t="shared" si="3"/>
        <v>0</v>
      </c>
      <c r="D50" s="12">
        <f t="shared" si="4"/>
        <v>0</v>
      </c>
      <c r="E50" s="12">
        <f t="shared" si="1"/>
        <v>0</v>
      </c>
      <c r="F50" s="15"/>
      <c r="N50" s="11"/>
      <c r="O50" s="11"/>
    </row>
    <row r="51" spans="1:15" ht="14.1" customHeight="1" x14ac:dyDescent="0.25">
      <c r="A51" s="13">
        <f t="shared" si="5"/>
        <v>42</v>
      </c>
      <c r="B51" s="19"/>
      <c r="C51" s="12">
        <f t="shared" si="3"/>
        <v>0</v>
      </c>
      <c r="D51" s="12">
        <f t="shared" si="4"/>
        <v>0</v>
      </c>
      <c r="E51" s="12">
        <f t="shared" si="1"/>
        <v>0</v>
      </c>
      <c r="F51" s="15"/>
      <c r="N51" s="11"/>
      <c r="O51" s="11"/>
    </row>
    <row r="52" spans="1:15" ht="14.1" customHeight="1" x14ac:dyDescent="0.25">
      <c r="A52" s="13">
        <f t="shared" si="5"/>
        <v>43</v>
      </c>
      <c r="B52" s="19"/>
      <c r="C52" s="12">
        <f t="shared" si="3"/>
        <v>0</v>
      </c>
      <c r="D52" s="12">
        <f t="shared" si="4"/>
        <v>0</v>
      </c>
      <c r="E52" s="12">
        <f t="shared" si="1"/>
        <v>0</v>
      </c>
      <c r="F52" s="15"/>
      <c r="N52" s="11"/>
      <c r="O52" s="11"/>
    </row>
    <row r="53" spans="1:15" ht="14.1" customHeight="1" x14ac:dyDescent="0.25">
      <c r="A53" s="13">
        <f t="shared" si="5"/>
        <v>44</v>
      </c>
      <c r="B53" s="19"/>
      <c r="C53" s="12">
        <f t="shared" si="3"/>
        <v>0</v>
      </c>
      <c r="D53" s="12">
        <f t="shared" si="4"/>
        <v>0</v>
      </c>
      <c r="E53" s="12">
        <f t="shared" si="1"/>
        <v>0</v>
      </c>
      <c r="F53" s="15"/>
      <c r="N53" s="11"/>
      <c r="O53" s="11"/>
    </row>
    <row r="54" spans="1:15" ht="14.1" customHeight="1" x14ac:dyDescent="0.25">
      <c r="A54" s="13">
        <f t="shared" si="5"/>
        <v>45</v>
      </c>
      <c r="B54" s="19"/>
      <c r="C54" s="12">
        <f t="shared" si="3"/>
        <v>0</v>
      </c>
      <c r="D54" s="12">
        <f t="shared" si="4"/>
        <v>0</v>
      </c>
      <c r="E54" s="12">
        <f t="shared" si="1"/>
        <v>0</v>
      </c>
      <c r="F54" s="15"/>
      <c r="N54" s="11"/>
      <c r="O54" s="11"/>
    </row>
    <row r="55" spans="1:15" ht="14.1" customHeight="1" x14ac:dyDescent="0.25">
      <c r="A55" s="13" t="str">
        <f t="shared" si="5"/>
        <v/>
      </c>
      <c r="B55" s="19"/>
      <c r="C55" s="12" t="str">
        <f t="shared" si="3"/>
        <v/>
      </c>
      <c r="D55" s="12" t="str">
        <f t="shared" si="4"/>
        <v/>
      </c>
      <c r="E55" s="12" t="str">
        <f t="shared" si="1"/>
        <v/>
      </c>
      <c r="F55" s="15"/>
      <c r="N55" s="11"/>
      <c r="O55" s="11"/>
    </row>
    <row r="56" spans="1:15" ht="14.1" customHeight="1" x14ac:dyDescent="0.25">
      <c r="A56" s="13" t="str">
        <f t="shared" si="5"/>
        <v/>
      </c>
      <c r="B56" s="19"/>
      <c r="C56" s="12" t="str">
        <f t="shared" si="3"/>
        <v/>
      </c>
      <c r="D56" s="12" t="str">
        <f t="shared" si="4"/>
        <v/>
      </c>
      <c r="E56" s="12" t="str">
        <f t="shared" si="1"/>
        <v/>
      </c>
      <c r="F56" s="15"/>
      <c r="N56" s="11"/>
      <c r="O56" s="11"/>
    </row>
    <row r="57" spans="1:15" ht="14.1" customHeight="1" x14ac:dyDescent="0.25">
      <c r="A57" s="13" t="str">
        <f t="shared" si="5"/>
        <v/>
      </c>
      <c r="B57" s="19"/>
      <c r="C57" s="12" t="str">
        <f t="shared" si="3"/>
        <v/>
      </c>
      <c r="D57" s="12" t="str">
        <f t="shared" si="4"/>
        <v/>
      </c>
      <c r="E57" s="12" t="str">
        <f t="shared" si="1"/>
        <v/>
      </c>
      <c r="F57" s="15"/>
      <c r="N57" s="11"/>
      <c r="O57" s="11"/>
    </row>
    <row r="58" spans="1:15" ht="14.1" customHeight="1" x14ac:dyDescent="0.25">
      <c r="A58" s="13" t="str">
        <f t="shared" si="5"/>
        <v/>
      </c>
      <c r="B58" s="19"/>
      <c r="C58" s="12" t="str">
        <f t="shared" si="3"/>
        <v/>
      </c>
      <c r="D58" s="12" t="str">
        <f t="shared" si="4"/>
        <v/>
      </c>
      <c r="E58" s="12" t="str">
        <f t="shared" si="1"/>
        <v/>
      </c>
      <c r="F58" s="15"/>
      <c r="N58" s="11"/>
      <c r="O58" s="11"/>
    </row>
    <row r="59" spans="1:15" ht="14.1" customHeight="1" x14ac:dyDescent="0.25">
      <c r="A59" s="13" t="str">
        <f t="shared" si="5"/>
        <v/>
      </c>
      <c r="B59" s="19"/>
      <c r="C59" s="12" t="str">
        <f t="shared" si="3"/>
        <v/>
      </c>
      <c r="D59" s="12" t="str">
        <f t="shared" si="4"/>
        <v/>
      </c>
      <c r="E59" s="12" t="str">
        <f t="shared" si="1"/>
        <v/>
      </c>
      <c r="N59" s="11"/>
      <c r="O59" s="11"/>
    </row>
    <row r="60" spans="1:15" ht="14.1" customHeight="1" x14ac:dyDescent="0.25">
      <c r="A60" s="13" t="str">
        <f t="shared" si="5"/>
        <v/>
      </c>
      <c r="B60" s="19"/>
      <c r="C60" s="12" t="str">
        <f t="shared" si="3"/>
        <v/>
      </c>
      <c r="D60" s="12" t="str">
        <f t="shared" si="4"/>
        <v/>
      </c>
      <c r="E60" s="12" t="str">
        <f t="shared" si="1"/>
        <v/>
      </c>
      <c r="F60" s="15"/>
      <c r="N60" s="11"/>
      <c r="O60" s="11"/>
    </row>
    <row r="61" spans="1:15" ht="14.1" customHeight="1" x14ac:dyDescent="0.25">
      <c r="A61" s="13" t="str">
        <f t="shared" si="5"/>
        <v/>
      </c>
      <c r="B61" s="19"/>
      <c r="C61" s="12" t="str">
        <f t="shared" si="3"/>
        <v/>
      </c>
      <c r="D61" s="12" t="str">
        <f t="shared" si="4"/>
        <v/>
      </c>
      <c r="E61" s="12" t="str">
        <f t="shared" si="1"/>
        <v/>
      </c>
      <c r="N61" s="11"/>
      <c r="O61" s="11"/>
    </row>
    <row r="62" spans="1:15" ht="14.1" customHeight="1" x14ac:dyDescent="0.25">
      <c r="A62" s="13" t="str">
        <f t="shared" si="5"/>
        <v/>
      </c>
      <c r="B62" s="19"/>
      <c r="C62" s="12" t="str">
        <f t="shared" si="3"/>
        <v/>
      </c>
      <c r="D62" s="12" t="str">
        <f t="shared" si="4"/>
        <v/>
      </c>
      <c r="E62" s="12" t="str">
        <f t="shared" si="1"/>
        <v/>
      </c>
      <c r="F62" s="15"/>
      <c r="N62" s="11"/>
      <c r="O62" s="11"/>
    </row>
    <row r="63" spans="1:15" ht="14.1" customHeight="1" x14ac:dyDescent="0.25">
      <c r="A63" s="13" t="str">
        <f t="shared" si="5"/>
        <v/>
      </c>
      <c r="B63" s="19"/>
      <c r="C63" s="12" t="str">
        <f t="shared" si="3"/>
        <v/>
      </c>
      <c r="D63" s="12" t="str">
        <f t="shared" si="4"/>
        <v/>
      </c>
      <c r="E63" s="12" t="str">
        <f t="shared" si="1"/>
        <v/>
      </c>
      <c r="F63" s="15"/>
      <c r="N63" s="11"/>
      <c r="O63" s="11"/>
    </row>
    <row r="64" spans="1:15" ht="14.1" customHeight="1" x14ac:dyDescent="0.25">
      <c r="A64" s="13" t="str">
        <f t="shared" si="5"/>
        <v/>
      </c>
      <c r="B64" s="19"/>
      <c r="C64" s="12" t="str">
        <f t="shared" si="3"/>
        <v/>
      </c>
      <c r="D64" s="12" t="str">
        <f t="shared" si="4"/>
        <v/>
      </c>
      <c r="E64" s="12" t="str">
        <f t="shared" si="1"/>
        <v/>
      </c>
      <c r="F64" s="15"/>
      <c r="N64" s="11"/>
      <c r="O64" s="11"/>
    </row>
    <row r="65" spans="1:15" ht="14.1" customHeight="1" x14ac:dyDescent="0.25">
      <c r="A65" s="13" t="str">
        <f t="shared" si="5"/>
        <v/>
      </c>
      <c r="B65" s="19"/>
      <c r="C65" s="12" t="str">
        <f t="shared" si="3"/>
        <v/>
      </c>
      <c r="D65" s="12" t="str">
        <f t="shared" si="4"/>
        <v/>
      </c>
      <c r="E65" s="12" t="str">
        <f t="shared" si="1"/>
        <v/>
      </c>
      <c r="N65" s="11"/>
      <c r="O65" s="11"/>
    </row>
    <row r="66" spans="1:15" ht="14.1" customHeight="1" x14ac:dyDescent="0.25">
      <c r="A66" s="13" t="str">
        <f t="shared" si="5"/>
        <v/>
      </c>
      <c r="B66" s="19"/>
      <c r="C66" s="12" t="str">
        <f t="shared" si="3"/>
        <v/>
      </c>
      <c r="D66" s="12" t="str">
        <f t="shared" si="4"/>
        <v/>
      </c>
      <c r="E66" s="12" t="str">
        <f t="shared" si="1"/>
        <v/>
      </c>
      <c r="F66" s="15"/>
      <c r="N66" s="11"/>
      <c r="O66" s="11"/>
    </row>
    <row r="67" spans="1:15" ht="14.1" customHeight="1" x14ac:dyDescent="0.25">
      <c r="A67" s="13" t="str">
        <f t="shared" si="5"/>
        <v/>
      </c>
      <c r="B67" s="19"/>
      <c r="C67" s="12" t="str">
        <f t="shared" si="3"/>
        <v/>
      </c>
      <c r="D67" s="12" t="str">
        <f t="shared" si="4"/>
        <v/>
      </c>
      <c r="E67" s="12" t="str">
        <f t="shared" si="1"/>
        <v/>
      </c>
      <c r="N67" s="11"/>
      <c r="O67" s="11"/>
    </row>
    <row r="68" spans="1:15" ht="14.1" customHeight="1" x14ac:dyDescent="0.25">
      <c r="A68" s="13" t="str">
        <f t="shared" si="5"/>
        <v/>
      </c>
      <c r="B68" s="19"/>
      <c r="C68" s="12" t="str">
        <f t="shared" si="3"/>
        <v/>
      </c>
      <c r="D68" s="12" t="str">
        <f t="shared" si="4"/>
        <v/>
      </c>
      <c r="E68" s="12" t="str">
        <f t="shared" si="1"/>
        <v/>
      </c>
      <c r="F68" s="15"/>
      <c r="N68" s="11"/>
      <c r="O68" s="11"/>
    </row>
    <row r="69" spans="1:15" ht="14.1" customHeight="1" x14ac:dyDescent="0.25">
      <c r="A69" s="13" t="str">
        <f t="shared" si="5"/>
        <v/>
      </c>
      <c r="B69" s="19"/>
      <c r="C69" s="12" t="str">
        <f t="shared" si="3"/>
        <v/>
      </c>
      <c r="D69" s="12" t="str">
        <f t="shared" si="4"/>
        <v/>
      </c>
      <c r="E69" s="12" t="str">
        <f t="shared" si="1"/>
        <v/>
      </c>
      <c r="F69" s="15"/>
      <c r="N69" s="11"/>
      <c r="O69" s="11"/>
    </row>
    <row r="70" spans="1:15" ht="14.1" customHeight="1" x14ac:dyDescent="0.25">
      <c r="A70" s="13" t="str">
        <f t="shared" si="5"/>
        <v/>
      </c>
      <c r="B70" s="19"/>
      <c r="C70" s="12" t="str">
        <f t="shared" si="3"/>
        <v/>
      </c>
      <c r="D70" s="12" t="str">
        <f t="shared" si="4"/>
        <v/>
      </c>
      <c r="E70" s="12" t="str">
        <f t="shared" si="1"/>
        <v/>
      </c>
      <c r="F70" s="15"/>
      <c r="N70" s="11"/>
      <c r="O70" s="11"/>
    </row>
    <row r="71" spans="1:15" ht="14.1" customHeight="1" x14ac:dyDescent="0.25">
      <c r="A71" s="13" t="str">
        <f t="shared" si="5"/>
        <v/>
      </c>
      <c r="B71" s="19"/>
      <c r="C71" s="12" t="str">
        <f t="shared" si="3"/>
        <v/>
      </c>
      <c r="D71" s="12" t="str">
        <f t="shared" si="4"/>
        <v/>
      </c>
      <c r="E71" s="12" t="str">
        <f t="shared" si="1"/>
        <v/>
      </c>
      <c r="N71" s="11"/>
      <c r="O71" s="11"/>
    </row>
    <row r="72" spans="1:15" ht="14.1" customHeight="1" x14ac:dyDescent="0.25">
      <c r="A72" s="13" t="str">
        <f t="shared" si="5"/>
        <v/>
      </c>
      <c r="B72" s="19"/>
      <c r="C72" s="12" t="str">
        <f t="shared" si="3"/>
        <v/>
      </c>
      <c r="D72" s="12" t="str">
        <f t="shared" si="4"/>
        <v/>
      </c>
      <c r="E72" s="12" t="str">
        <f t="shared" si="1"/>
        <v/>
      </c>
      <c r="F72" s="15"/>
      <c r="N72" s="11"/>
      <c r="O72" s="11"/>
    </row>
    <row r="73" spans="1:15" ht="14.1" customHeight="1" x14ac:dyDescent="0.25">
      <c r="A73" s="13" t="str">
        <f t="shared" si="5"/>
        <v/>
      </c>
      <c r="B73" s="19"/>
      <c r="C73" s="12" t="str">
        <f t="shared" si="3"/>
        <v/>
      </c>
      <c r="D73" s="12" t="str">
        <f t="shared" si="4"/>
        <v/>
      </c>
      <c r="E73" s="12" t="str">
        <f t="shared" si="1"/>
        <v/>
      </c>
      <c r="N73" s="11"/>
      <c r="O73" s="11"/>
    </row>
    <row r="74" spans="1:15" ht="14.1" customHeight="1" x14ac:dyDescent="0.25">
      <c r="A74" s="13" t="str">
        <f t="shared" si="5"/>
        <v/>
      </c>
      <c r="B74" s="19"/>
      <c r="C74" s="12" t="str">
        <f t="shared" si="3"/>
        <v/>
      </c>
      <c r="D74" s="12" t="str">
        <f t="shared" si="4"/>
        <v/>
      </c>
      <c r="E74" s="12" t="str">
        <f t="shared" si="1"/>
        <v/>
      </c>
      <c r="F74" s="15"/>
      <c r="N74" s="11"/>
      <c r="O74" s="11"/>
    </row>
    <row r="75" spans="1:15" ht="14.1" customHeight="1" x14ac:dyDescent="0.25">
      <c r="A75" s="13" t="str">
        <f t="shared" si="5"/>
        <v/>
      </c>
      <c r="B75" s="19"/>
      <c r="C75" s="12" t="str">
        <f t="shared" si="3"/>
        <v/>
      </c>
      <c r="D75" s="12" t="str">
        <f t="shared" si="4"/>
        <v/>
      </c>
      <c r="E75" s="12" t="str">
        <f t="shared" ref="E75:E76" si="6">IF(A75&lt;&gt;"",SUM(C75:D75),"")</f>
        <v/>
      </c>
      <c r="N75" s="11"/>
      <c r="O75" s="11"/>
    </row>
    <row r="76" spans="1:15" ht="14.1" customHeight="1" x14ac:dyDescent="0.25">
      <c r="A76" s="13" t="str">
        <f t="shared" si="5"/>
        <v/>
      </c>
      <c r="B76" s="19"/>
      <c r="C76" s="12" t="str">
        <f t="shared" ref="C76:C77" si="7">IF(A76&lt;&gt;"",IF(A76&lt;=$B$6,ROUNDUP(500*(1-($A76-1)/$B$6), 0),0),"")</f>
        <v/>
      </c>
      <c r="D76" s="12" t="str">
        <f t="shared" ref="D76:D77" si="8">IF(A76&lt;&gt;"",IF(A76&lt;=$B$6,ROUNDUP(($B$5-A76), 0),0),"")</f>
        <v/>
      </c>
      <c r="E76" s="12" t="str">
        <f t="shared" si="6"/>
        <v/>
      </c>
      <c r="F76" s="15"/>
      <c r="N76" s="11"/>
      <c r="O76" s="11"/>
    </row>
    <row r="77" spans="1:15" ht="14.1" customHeight="1" x14ac:dyDescent="0.25">
      <c r="A77" s="13" t="str">
        <f t="shared" si="5"/>
        <v/>
      </c>
      <c r="B77" s="19"/>
      <c r="C77" s="12" t="str">
        <f t="shared" si="7"/>
        <v/>
      </c>
      <c r="D77" s="12" t="str">
        <f t="shared" si="8"/>
        <v/>
      </c>
      <c r="E77" s="12" t="str">
        <f t="shared" ref="E77" si="9">IF(A77&lt;&gt;"",SUM(C77:D77),"")</f>
        <v/>
      </c>
      <c r="N77" s="11"/>
      <c r="O77" s="11"/>
    </row>
    <row r="78" spans="1:15" ht="14.1" customHeight="1" x14ac:dyDescent="0.25">
      <c r="A78" s="8"/>
      <c r="B78" s="9"/>
      <c r="C78" s="9"/>
      <c r="D78" s="9"/>
      <c r="E78" s="10"/>
      <c r="N78" s="11"/>
      <c r="O78" s="11"/>
    </row>
    <row r="79" spans="1:15" ht="14.1" customHeight="1" x14ac:dyDescent="0.25">
      <c r="A79" s="8"/>
      <c r="B79" s="9"/>
      <c r="C79" s="9"/>
      <c r="D79" s="9"/>
      <c r="E79" s="10"/>
    </row>
    <row r="80" spans="1:15" ht="14.1" customHeight="1" x14ac:dyDescent="0.25">
      <c r="A80" s="8"/>
      <c r="B80" s="9"/>
      <c r="C80" s="9"/>
      <c r="D80" s="9"/>
      <c r="E80" s="10"/>
    </row>
    <row r="81" spans="1:10" ht="14.1" customHeight="1" x14ac:dyDescent="0.25">
      <c r="A81" s="8"/>
      <c r="B81" s="9"/>
      <c r="C81" s="9"/>
      <c r="D81" s="9"/>
      <c r="E81" s="10"/>
    </row>
    <row r="82" spans="1:10" ht="14.1" customHeight="1" x14ac:dyDescent="0.25">
      <c r="A82" s="8"/>
      <c r="B82" s="9"/>
      <c r="C82" s="9"/>
      <c r="D82" s="9"/>
      <c r="E82" s="10"/>
      <c r="F82" s="5"/>
      <c r="G82" s="5"/>
      <c r="H82" s="5"/>
      <c r="I82" s="5"/>
      <c r="J82" s="5"/>
    </row>
    <row r="83" spans="1:10" ht="14.1" customHeight="1" x14ac:dyDescent="0.25">
      <c r="A83" s="8"/>
      <c r="B83" s="9"/>
      <c r="C83" s="9"/>
      <c r="D83" s="9"/>
      <c r="E83" s="10"/>
      <c r="F83" s="5"/>
      <c r="G83" s="5"/>
      <c r="H83" s="5"/>
      <c r="I83" s="5"/>
      <c r="J83" s="5"/>
    </row>
    <row r="84" spans="1:10" ht="14.1" customHeight="1" x14ac:dyDescent="0.25">
      <c r="A84" s="8"/>
      <c r="B84" s="9"/>
      <c r="C84" s="9"/>
      <c r="D84" s="9"/>
      <c r="E84" s="10"/>
      <c r="F84" s="5"/>
      <c r="G84" s="5"/>
      <c r="H84" s="5"/>
      <c r="I84" s="5"/>
      <c r="J84" s="5"/>
    </row>
    <row r="85" spans="1:10" ht="14.1" customHeight="1" x14ac:dyDescent="0.25">
      <c r="A85" s="8"/>
      <c r="B85" s="9"/>
      <c r="C85" s="9"/>
      <c r="D85" s="9"/>
      <c r="E85" s="10"/>
      <c r="F85" s="6"/>
      <c r="G85" s="6"/>
      <c r="H85" s="6"/>
      <c r="I85" s="6"/>
      <c r="J85" s="6"/>
    </row>
    <row r="86" spans="1:10" ht="14.1" customHeight="1" x14ac:dyDescent="0.25">
      <c r="A86" s="8"/>
      <c r="B86" s="9"/>
      <c r="C86" s="9"/>
      <c r="D86" s="9"/>
      <c r="E86" s="10"/>
    </row>
    <row r="87" spans="1:10" ht="14.1" customHeight="1" x14ac:dyDescent="0.25">
      <c r="A87" s="8"/>
      <c r="B87" s="9"/>
      <c r="C87" s="9"/>
      <c r="D87" s="9"/>
      <c r="E87" s="10"/>
    </row>
    <row r="88" spans="1:10" ht="14.1" customHeight="1" x14ac:dyDescent="0.25">
      <c r="A88" s="8"/>
      <c r="B88" s="9"/>
      <c r="C88" s="9"/>
      <c r="D88" s="9"/>
      <c r="E88" s="10"/>
    </row>
    <row r="89" spans="1:10" ht="14.1" customHeight="1" x14ac:dyDescent="0.25">
      <c r="A89" s="8"/>
      <c r="B89" s="9"/>
      <c r="C89" s="9"/>
      <c r="D89" s="9"/>
      <c r="E89" s="10"/>
    </row>
    <row r="90" spans="1:10" ht="14.1" customHeight="1" x14ac:dyDescent="0.25">
      <c r="A90" s="8"/>
      <c r="B90" s="9"/>
      <c r="C90" s="9"/>
      <c r="D90" s="9"/>
      <c r="E90" s="10"/>
    </row>
    <row r="91" spans="1:10" ht="14.1" customHeight="1" x14ac:dyDescent="0.25">
      <c r="A91" s="8"/>
      <c r="B91" s="9"/>
      <c r="C91" s="9"/>
      <c r="D91" s="9"/>
      <c r="E91" s="10"/>
    </row>
    <row r="92" spans="1:10" ht="14.1" customHeight="1" x14ac:dyDescent="0.25">
      <c r="A92" s="8"/>
      <c r="B92" s="9"/>
      <c r="C92" s="9"/>
      <c r="D92" s="9"/>
      <c r="E92" s="10"/>
    </row>
    <row r="93" spans="1:10" ht="14.1" customHeight="1" x14ac:dyDescent="0.25">
      <c r="A93" s="8"/>
      <c r="B93" s="9"/>
      <c r="C93" s="9"/>
      <c r="D93" s="9"/>
      <c r="E93" s="10"/>
    </row>
    <row r="94" spans="1:10" ht="14.1" customHeight="1" x14ac:dyDescent="0.25">
      <c r="A94" s="8"/>
      <c r="B94" s="9"/>
      <c r="C94" s="9"/>
      <c r="D94" s="9"/>
      <c r="E94" s="10"/>
    </row>
    <row r="95" spans="1:10" ht="14.1" customHeight="1" x14ac:dyDescent="0.25">
      <c r="A95" s="8"/>
      <c r="B95" s="9"/>
      <c r="C95" s="9"/>
      <c r="D95" s="9"/>
      <c r="E95" s="10"/>
    </row>
    <row r="96" spans="1:10" ht="14.1" customHeight="1" x14ac:dyDescent="0.25">
      <c r="A96" s="8"/>
      <c r="B96" s="9"/>
      <c r="C96" s="9"/>
      <c r="D96" s="9"/>
      <c r="E96" s="10"/>
    </row>
    <row r="97" spans="1:5" ht="14.1" customHeight="1" x14ac:dyDescent="0.25">
      <c r="A97" s="8"/>
      <c r="B97" s="9"/>
      <c r="C97" s="9"/>
      <c r="D97" s="9"/>
      <c r="E97" s="10"/>
    </row>
    <row r="98" spans="1:5" ht="14.1" customHeight="1" x14ac:dyDescent="0.25">
      <c r="A98" s="8"/>
      <c r="B98" s="9"/>
      <c r="C98" s="9"/>
      <c r="D98" s="9"/>
      <c r="E98" s="10"/>
    </row>
    <row r="99" spans="1:5" ht="14.1" customHeight="1" x14ac:dyDescent="0.25">
      <c r="A99" s="8"/>
      <c r="B99" s="9"/>
      <c r="C99" s="9"/>
      <c r="D99" s="9"/>
      <c r="E99" s="10"/>
    </row>
    <row r="100" spans="1:5" x14ac:dyDescent="0.25">
      <c r="A100" s="8"/>
      <c r="B100" s="9"/>
      <c r="C100" s="9"/>
      <c r="D100" s="9"/>
      <c r="E100" s="10"/>
    </row>
    <row r="101" spans="1:5" x14ac:dyDescent="0.25">
      <c r="A101" s="8"/>
      <c r="B101" s="9"/>
      <c r="C101" s="9"/>
      <c r="D101" s="9"/>
      <c r="E101" s="10"/>
    </row>
    <row r="102" spans="1:5" x14ac:dyDescent="0.25">
      <c r="A102" s="8"/>
      <c r="B102" s="9"/>
      <c r="C102" s="9"/>
      <c r="D102" s="9"/>
      <c r="E102" s="10"/>
    </row>
    <row r="103" spans="1:5" x14ac:dyDescent="0.25">
      <c r="A103" s="8"/>
      <c r="B103" s="9"/>
      <c r="C103" s="9"/>
      <c r="D103" s="9"/>
      <c r="E103" s="10"/>
    </row>
    <row r="104" spans="1:5" x14ac:dyDescent="0.25">
      <c r="A104" s="8"/>
      <c r="B104" s="9"/>
      <c r="C104" s="9"/>
      <c r="D104" s="9"/>
      <c r="E104" s="10"/>
    </row>
    <row r="105" spans="1:5" x14ac:dyDescent="0.25">
      <c r="A105" s="8"/>
      <c r="B105" s="9"/>
      <c r="C105" s="9"/>
      <c r="D105" s="9"/>
      <c r="E105" s="10"/>
    </row>
    <row r="106" spans="1:5" x14ac:dyDescent="0.25">
      <c r="A106" s="8"/>
      <c r="B106" s="9"/>
      <c r="C106" s="9"/>
      <c r="D106" s="9"/>
      <c r="E106" s="10"/>
    </row>
    <row r="107" spans="1:5" x14ac:dyDescent="0.25">
      <c r="A107" s="8"/>
      <c r="B107" s="9"/>
      <c r="C107" s="9"/>
      <c r="D107" s="9"/>
      <c r="E107" s="10"/>
    </row>
    <row r="108" spans="1:5" x14ac:dyDescent="0.25">
      <c r="A108" s="8"/>
      <c r="B108" s="9"/>
      <c r="C108" s="9"/>
      <c r="D108" s="9"/>
      <c r="E108" s="10"/>
    </row>
    <row r="109" spans="1:5" x14ac:dyDescent="0.25">
      <c r="A109" s="8"/>
      <c r="B109" s="9"/>
      <c r="C109" s="9"/>
      <c r="D109" s="9"/>
      <c r="E109" s="10"/>
    </row>
  </sheetData>
  <sheetProtection algorithmName="SHA-512" hashValue="rDPGf+gyaO72C797YI7JbRqU20z7Jol1hHgGQA9we3bZ5Ri0lwqrf5JhswpC+7d8IYcFeDzPAy3PJUCauc7abA==" saltValue="HbNn6C2N0dIoP5FB7QHAgA==" spinCount="100000" sheet="1" objects="1" scenarios="1" selectLockedCells="1"/>
  <mergeCells count="5">
    <mergeCell ref="G9:O9"/>
    <mergeCell ref="G6:O6"/>
    <mergeCell ref="A2:O2"/>
    <mergeCell ref="A3:O3"/>
    <mergeCell ref="A4:O4"/>
  </mergeCells>
  <phoneticPr fontId="1" type="noConversion"/>
  <hyperlinks>
    <hyperlink ref="A4:O4" r:id="rId1" display="dla kategorii F1 Modeli Swobodnie Latających - edycja 2021"/>
  </hyperlinks>
  <pageMargins left="0.55833333333333335" right="0.33500000000000002" top="0.20027173913043478" bottom="0.17447916666666666" header="0.14955357142857142" footer="0.3"/>
  <pageSetup paperSize="9" scale="67" orientation="portrait" horizontalDpi="4294967293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F1-CIAM</vt:lpstr>
      <vt:lpstr>'F1-CIAM'!Obszar_wydruku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AMSlowik</dc:creator>
  <cp:lastModifiedBy>Bogdan</cp:lastModifiedBy>
  <cp:lastPrinted>2020-02-09T13:41:43Z</cp:lastPrinted>
  <dcterms:created xsi:type="dcterms:W3CDTF">2019-11-12T21:40:53Z</dcterms:created>
  <dcterms:modified xsi:type="dcterms:W3CDTF">2021-08-03T07:11:31Z</dcterms:modified>
</cp:coreProperties>
</file>